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1" i="1" l="1"/>
  <c r="H47" i="1"/>
  <c r="H38" i="1" l="1"/>
  <c r="H58" i="1" l="1"/>
  <c r="H57" i="1"/>
  <c r="H18" i="1"/>
  <c r="H32" i="1"/>
  <c r="H15" i="1"/>
  <c r="H36" i="1"/>
  <c r="H29" i="1"/>
  <c r="H30" i="1" l="1"/>
  <c r="H37" i="1" l="1"/>
  <c r="H59" i="1" s="1"/>
  <c r="H14" i="1" l="1"/>
  <c r="H51" i="1" l="1"/>
  <c r="H13" i="1" l="1"/>
</calcChain>
</file>

<file path=xl/sharedStrings.xml><?xml version="1.0" encoding="utf-8"?>
<sst xmlns="http://schemas.openxmlformats.org/spreadsheetml/2006/main" count="57" uniqueCount="34">
  <si>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</si>
  <si>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</si>
  <si>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</si>
  <si>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</si>
  <si>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</si>
  <si>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</si>
  <si>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</si>
  <si>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</si>
  <si>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</si>
  <si>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</si>
  <si>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</si>
  <si>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</si>
  <si>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</si>
  <si>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</si>
  <si>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</si>
  <si>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</si>
  <si>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</si>
  <si>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</si>
  <si>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</si>
  <si>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</si>
  <si>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</si>
  <si>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</si>
  <si>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</si>
  <si>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</si>
  <si>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</si>
  <si>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</si>
  <si>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</si>
  <si>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</si>
  <si>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</si>
  <si>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</si>
  <si>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01.03.2022.</t>
  </si>
  <si>
    <t>Primljena i neutrošena participacija od 01.03.2022.</t>
  </si>
  <si>
    <t xml:space="preserve">Primljena i neutrošena participacija od 01.03.2022. </t>
  </si>
  <si>
    <t xml:space="preserve">Dana 01.03.2022.godine Dom zdravlja Požarevac nije 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</si>
</sst>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5"/>
  <sheetViews>
    <sheetView tabSelected="1" topLeftCell="B39" zoomScaleNormal="100" workbookViewId="0">
      <selection activeCell="H47" sqref="H47"/>
    </sheetView>
  </sheetViews>
  <sheetFormatPr defaultRowHeight="15" x14ac:dyDescent="0.25"/>
  <cols>
    <col min="1" max="1" width="3.42578125" hidden="1" customWidth="1"/>
    <col min="2" max="2" width="48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5" t="s">
        <v>0</v>
      </c>
      <c r="D2" s="45"/>
      <c r="E2" s="45"/>
      <c r="F2" s="45"/>
      <c r="G2" s="45"/>
    </row>
    <row r="4" spans="2:15" x14ac:dyDescent="0.25">
      <c r="B4" s="46" t="s">
        <v>1</v>
      </c>
      <c r="C4" s="46"/>
      <c r="D4" s="46"/>
    </row>
    <row r="5" spans="2:15" x14ac:dyDescent="0.25">
      <c r="B5" s="46" t="s">
        <v>2</v>
      </c>
      <c r="C5" s="46"/>
      <c r="D5" s="46"/>
    </row>
    <row r="6" spans="2:15" x14ac:dyDescent="0.25">
      <c r="B6" s="46" t="s">
        <v>3</v>
      </c>
      <c r="C6" s="46"/>
      <c r="D6" s="46"/>
    </row>
    <row r="7" spans="2:15" x14ac:dyDescent="0.25">
      <c r="I7" s="10"/>
      <c r="J7" s="10"/>
    </row>
    <row r="8" spans="2:15" x14ac:dyDescent="0.25">
      <c r="B8" s="47" t="s">
        <v>30</v>
      </c>
      <c r="C8" s="47"/>
      <c r="D8" s="47"/>
      <c r="E8" s="47"/>
      <c r="F8" s="47"/>
      <c r="G8" s="47"/>
      <c r="H8" s="47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2" t="s">
        <v>4</v>
      </c>
      <c r="C11" s="43"/>
      <c r="D11" s="43"/>
      <c r="E11" s="43"/>
      <c r="F11" s="44"/>
      <c r="G11" s="1" t="s">
        <v>5</v>
      </c>
      <c r="H11" s="1" t="s">
        <v>6</v>
      </c>
      <c r="I11" s="10"/>
      <c r="J11" s="10"/>
      <c r="K11" s="38"/>
      <c r="L11" s="38"/>
      <c r="M11" s="38"/>
      <c r="N11" s="38"/>
      <c r="O11" s="38"/>
    </row>
    <row r="12" spans="2:15" x14ac:dyDescent="0.25">
      <c r="B12" s="40" t="s">
        <v>7</v>
      </c>
      <c r="C12" s="40"/>
      <c r="D12" s="40"/>
      <c r="E12" s="40"/>
      <c r="F12" s="40"/>
      <c r="G12" s="18">
        <v>44621</v>
      </c>
      <c r="H12" s="14">
        <v>3199061.27</v>
      </c>
      <c r="I12" s="10"/>
      <c r="J12" s="10"/>
      <c r="K12" s="8"/>
      <c r="L12" s="8"/>
      <c r="M12" s="8"/>
      <c r="N12" s="8"/>
      <c r="O12" s="8"/>
    </row>
    <row r="13" spans="2:15" x14ac:dyDescent="0.25">
      <c r="B13" s="39" t="s">
        <v>8</v>
      </c>
      <c r="C13" s="39"/>
      <c r="D13" s="39"/>
      <c r="E13" s="39"/>
      <c r="F13" s="39"/>
      <c r="G13" s="19">
        <v>44621</v>
      </c>
      <c r="H13" s="2">
        <f>H14+H30-H37-H51</f>
        <v>2846463.5699999873</v>
      </c>
      <c r="I13" s="10"/>
      <c r="J13" s="10"/>
      <c r="K13" s="8"/>
      <c r="L13" s="8"/>
      <c r="M13" s="8"/>
      <c r="N13" s="8"/>
      <c r="O13" s="8"/>
    </row>
    <row r="14" spans="2:15" x14ac:dyDescent="0.25">
      <c r="B14" s="41" t="s">
        <v>9</v>
      </c>
      <c r="C14" s="41"/>
      <c r="D14" s="41"/>
      <c r="E14" s="41"/>
      <c r="F14" s="41"/>
      <c r="G14" s="20">
        <v>44621</v>
      </c>
      <c r="H14" s="3">
        <f>SUM(H15:H29)</f>
        <v>38977938.909999996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f>32110621.35+3643583.24</f>
        <v>35754204.590000004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1720000-4444.44+1720000-1247424.84-2368.42+150000-383129.78+1245000</f>
        <v>3197632.5199999996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9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v>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32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</f>
        <v>26101.800000000017</v>
      </c>
      <c r="I29" s="10"/>
      <c r="J29" s="10"/>
      <c r="K29" s="7"/>
      <c r="L29" s="7"/>
    </row>
    <row r="30" spans="2:12" x14ac:dyDescent="0.25">
      <c r="B30" s="48" t="s">
        <v>23</v>
      </c>
      <c r="C30" s="49"/>
      <c r="D30" s="49"/>
      <c r="E30" s="49"/>
      <c r="F30" s="50"/>
      <c r="G30" s="20">
        <v>44621</v>
      </c>
      <c r="H30" s="3">
        <f>H31+H32+H33+H34+H35+H36</f>
        <v>3365846.71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3088290.92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110000+110000-123880.54+153083.33</f>
        <v>249202.78999999998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31</v>
      </c>
      <c r="C36" s="27"/>
      <c r="D36" s="27"/>
      <c r="E36" s="27"/>
      <c r="F36" s="28"/>
      <c r="G36" s="22"/>
      <c r="H36" s="9">
        <f>7347+14694+9106-22041+19247</f>
        <v>28353</v>
      </c>
      <c r="I36" s="10"/>
      <c r="J36" s="10"/>
    </row>
    <row r="37" spans="2:13" x14ac:dyDescent="0.25">
      <c r="B37" s="29" t="s">
        <v>24</v>
      </c>
      <c r="C37" s="30"/>
      <c r="D37" s="30"/>
      <c r="E37" s="30"/>
      <c r="F37" s="31"/>
      <c r="G37" s="23">
        <v>44621</v>
      </c>
      <c r="H37" s="4">
        <f>SUM(H38:H50)</f>
        <v>36409031.13000001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f>35754204.59-172115</f>
        <v>35582089.590000004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f>654826.54+172115-8387.02</f>
        <v>818554.52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f>7952.52+434.5</f>
        <v>8387.02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29" t="s">
        <v>25</v>
      </c>
      <c r="C51" s="30"/>
      <c r="D51" s="30"/>
      <c r="E51" s="30"/>
      <c r="F51" s="31"/>
      <c r="G51" s="23">
        <v>44621</v>
      </c>
      <c r="H51" s="4">
        <f>SUM(H52:H56)</f>
        <v>3088290.92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3088290.92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35" t="s">
        <v>26</v>
      </c>
      <c r="C57" s="36"/>
      <c r="D57" s="36"/>
      <c r="E57" s="36"/>
      <c r="F57" s="37"/>
      <c r="G57" s="24">
        <v>44621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</f>
        <v>952597.69999999902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f>7415.25+2132.86+25493.76+564958.13</f>
        <v>600000</v>
      </c>
      <c r="I58" s="10"/>
      <c r="J58" s="10"/>
    </row>
    <row r="59" spans="2:12" x14ac:dyDescent="0.25">
      <c r="B59" s="32" t="s">
        <v>28</v>
      </c>
      <c r="C59" s="33"/>
      <c r="D59" s="33"/>
      <c r="E59" s="33"/>
      <c r="F59" s="34"/>
      <c r="G59" s="22"/>
      <c r="H59" s="6">
        <f>H14+H30-H37-H51+H57-H58</f>
        <v>3199061.2699999865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33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x14ac:dyDescent="0.25">
      <c r="H62" s="7"/>
    </row>
    <row r="65" spans="8:8" x14ac:dyDescent="0.25">
      <c r="H65" s="7"/>
    </row>
  </sheetData>
  <mergeCells count="55"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2:F52"/>
    <mergeCell ref="B38:F38"/>
    <mergeCell ref="B47:F47"/>
    <mergeCell ref="B46:F46"/>
    <mergeCell ref="B42:F42"/>
    <mergeCell ref="B50:F50"/>
    <mergeCell ref="B59:F59"/>
    <mergeCell ref="B51:F51"/>
    <mergeCell ref="B57:F57"/>
    <mergeCell ref="B54:F54"/>
    <mergeCell ref="B55:F55"/>
    <mergeCell ref="B56:F56"/>
    <mergeCell ref="B58:F58"/>
    <mergeCell ref="B53:F53"/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2022-03-03T09:04:39Z</dcterms:modified>
  <cp:category/>
  <cp:contentStatus/>
</cp:coreProperties>
</file>